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3"/>
  <workbookPr/>
  <mc:AlternateContent xmlns:mc="http://schemas.openxmlformats.org/markup-compatibility/2006">
    <mc:Choice Requires="x15">
      <x15ac:absPath xmlns:x15ac="http://schemas.microsoft.com/office/spreadsheetml/2010/11/ac" url="/Users/sandra/Downloads/"/>
    </mc:Choice>
  </mc:AlternateContent>
  <xr:revisionPtr revIDLastSave="0" documentId="13_ncr:1_{CFB2F1C1-E7D8-2344-AD76-902F3B3403B9}" xr6:coauthVersionLast="47" xr6:coauthVersionMax="47" xr10:uidLastSave="{00000000-0000-0000-0000-000000000000}"/>
  <bookViews>
    <workbookView xWindow="44720" yWindow="7420" windowWidth="25300" windowHeight="16980" tabRatio="500" xr2:uid="{00000000-000D-0000-FFFF-FFFF00000000}"/>
  </bookViews>
  <sheets>
    <sheet name="Devis final" sheetId="1" r:id="rId1"/>
    <sheet name="Modifications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6" i="1" l="1"/>
  <c r="D14" i="1"/>
  <c r="D13" i="1"/>
  <c r="D12" i="1"/>
  <c r="D33" i="1" l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32" i="1"/>
  <c r="G34" i="1" l="1"/>
  <c r="H34" i="1" s="1"/>
  <c r="I34" i="1" s="1"/>
  <c r="F34" i="1"/>
  <c r="G45" i="1" l="1"/>
  <c r="F45" i="1"/>
  <c r="G37" i="1"/>
  <c r="H37" i="1" s="1"/>
  <c r="I37" i="1" s="1"/>
  <c r="F37" i="1"/>
  <c r="G40" i="1"/>
  <c r="H40" i="1" s="1"/>
  <c r="I40" i="1" s="1"/>
  <c r="F40" i="1"/>
  <c r="G32" i="1"/>
  <c r="H32" i="1" s="1"/>
  <c r="F32" i="1"/>
  <c r="G43" i="1"/>
  <c r="H43" i="1" s="1"/>
  <c r="I43" i="1" s="1"/>
  <c r="F43" i="1"/>
  <c r="G39" i="1"/>
  <c r="H39" i="1" s="1"/>
  <c r="F39" i="1"/>
  <c r="G35" i="1"/>
  <c r="H35" i="1" s="1"/>
  <c r="I35" i="1" s="1"/>
  <c r="F35" i="1"/>
  <c r="G41" i="1"/>
  <c r="H41" i="1" s="1"/>
  <c r="I41" i="1" s="1"/>
  <c r="F41" i="1"/>
  <c r="G44" i="1"/>
  <c r="H44" i="1" s="1"/>
  <c r="I44" i="1" s="1"/>
  <c r="F44" i="1"/>
  <c r="G36" i="1"/>
  <c r="H36" i="1" s="1"/>
  <c r="I36" i="1" s="1"/>
  <c r="F36" i="1"/>
  <c r="G46" i="1"/>
  <c r="H46" i="1" s="1"/>
  <c r="I46" i="1" s="1"/>
  <c r="F46" i="1"/>
  <c r="G42" i="1"/>
  <c r="F42" i="1"/>
  <c r="G38" i="1"/>
  <c r="H38" i="1" s="1"/>
  <c r="I38" i="1" s="1"/>
  <c r="F38" i="1"/>
  <c r="G33" i="1"/>
  <c r="H33" i="1" s="1"/>
  <c r="I33" i="1" s="1"/>
  <c r="F33" i="1"/>
  <c r="H45" i="1"/>
  <c r="I45" i="1" s="1"/>
  <c r="I39" i="1" l="1"/>
  <c r="H42" i="1"/>
  <c r="H47" i="1" s="1"/>
  <c r="G47" i="1"/>
  <c r="I32" i="1"/>
  <c r="I42" i="1" l="1"/>
  <c r="I47" i="1" s="1"/>
</calcChain>
</file>

<file path=xl/sharedStrings.xml><?xml version="1.0" encoding="utf-8"?>
<sst xmlns="http://schemas.openxmlformats.org/spreadsheetml/2006/main" count="65" uniqueCount="48">
  <si>
    <t xml:space="preserve">COMMUNICATION </t>
  </si>
  <si>
    <t>ET MARQUE</t>
  </si>
  <si>
    <t>Petit Valrose</t>
  </si>
  <si>
    <t>Avenue Vallot</t>
  </si>
  <si>
    <t>BP 2135</t>
  </si>
  <si>
    <t>06103 NICE cedex 2</t>
  </si>
  <si>
    <t xml:space="preserve">Responsable : </t>
  </si>
  <si>
    <t>PEYRAN Anne-Sophie</t>
  </si>
  <si>
    <t>anne-sophie.peyran@univ-cotedazur.fr</t>
  </si>
  <si>
    <t xml:space="preserve">Affaire suivie par </t>
  </si>
  <si>
    <t>PROUTEAU Sandra</t>
  </si>
  <si>
    <t>TEL : 04 89 15 10 82</t>
  </si>
  <si>
    <r>
      <t>sandra.prouteau@univ-cotedazur.fr</t>
    </r>
    <r>
      <rPr>
        <sz val="8"/>
        <color theme="1"/>
        <rFont val="Calibri"/>
        <family val="2"/>
      </rPr>
      <t xml:space="preserve"> </t>
    </r>
  </si>
  <si>
    <t xml:space="preserve">DEVIS </t>
  </si>
  <si>
    <r>
      <t>Objet</t>
    </r>
    <r>
      <rPr>
        <b/>
        <sz val="12"/>
        <color theme="1"/>
        <rFont val="Calibri"/>
        <family val="2"/>
      </rPr>
      <t> : Votre demande d’objets publicitaires</t>
    </r>
  </si>
  <si>
    <t>DESIGNATION</t>
  </si>
  <si>
    <t>QTE</t>
  </si>
  <si>
    <t>P.U HT</t>
  </si>
  <si>
    <t>P.U TTC</t>
  </si>
  <si>
    <t>TOTAL HT</t>
  </si>
  <si>
    <t>TOTAL TVA 20%</t>
  </si>
  <si>
    <t>TOTAL TTC</t>
  </si>
  <si>
    <t>Bloc-notes + stylos eco</t>
  </si>
  <si>
    <t>Tour de cou</t>
  </si>
  <si>
    <t>Clé USB</t>
  </si>
  <si>
    <t>Sacs coton</t>
  </si>
  <si>
    <t>Mug céramique </t>
  </si>
  <si>
    <t>Mug émaillé</t>
  </si>
  <si>
    <t>Gourde isotherme</t>
  </si>
  <si>
    <t>Porte carte de crédit dos de smartphone</t>
  </si>
  <si>
    <t>Pin's</t>
  </si>
  <si>
    <t>Sweat capuche</t>
  </si>
  <si>
    <t>Sweat capuche zippé Nike Team Club 19</t>
  </si>
  <si>
    <t>Polo Nike Dry Academy 18</t>
  </si>
  <si>
    <t>T-shirt manche longue</t>
  </si>
  <si>
    <t>T-shirt manche courte 190gr</t>
  </si>
  <si>
    <t>Maillot Cycliste</t>
  </si>
  <si>
    <t>TOTAL</t>
  </si>
  <si>
    <t>Dans l’attente du règlement (formulaire prestation interne ou bon de commande suivant l'entité) et du retour de ce devis signé par vos soins.</t>
  </si>
  <si>
    <t>Mes remerciements et mes cordiales salutations.</t>
  </si>
  <si>
    <t>Sandra PROUTEAU</t>
  </si>
  <si>
    <t>EN-TÊTE :</t>
  </si>
  <si>
    <t>Nice, le          2022</t>
  </si>
  <si>
    <t>Nom Service</t>
  </si>
  <si>
    <t>Adresse</t>
  </si>
  <si>
    <t>Nom destinataire</t>
  </si>
  <si>
    <t>Clef USB</t>
  </si>
  <si>
    <t>DIRECTION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</si>
</sst>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_€"/>
  </numFmts>
  <fonts count="21" x14ac:knownFonts="1">
    <font>
      <sz val="12"/>
      <color theme="1"/>
      <name val="Calibri"/>
      <family val="2"/>
      <scheme val="minor"/>
    </font>
    <font>
      <sz val="16"/>
      <color theme="1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sz val="8"/>
      <color theme="1"/>
      <name val="Calibri"/>
      <family val="2"/>
    </font>
    <font>
      <sz val="12"/>
      <color theme="1"/>
      <name val="Calibri"/>
      <family val="2"/>
    </font>
    <font>
      <b/>
      <sz val="48"/>
      <color rgb="FF07BDDF"/>
      <name val="Calibri"/>
      <family val="2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</font>
    <font>
      <sz val="8"/>
      <name val="Calibri"/>
      <family val="2"/>
      <scheme val="minor"/>
    </font>
    <font>
      <b/>
      <sz val="10"/>
      <color theme="1"/>
      <name val="Calibri"/>
      <family val="2"/>
    </font>
    <font>
      <b/>
      <sz val="18"/>
      <color rgb="FF07BDDF"/>
      <name val="Calibri"/>
      <family val="2"/>
    </font>
    <font>
      <b/>
      <sz val="18"/>
      <color theme="1"/>
      <name val="Calibri"/>
      <family val="2"/>
    </font>
    <font>
      <b/>
      <u/>
      <sz val="12"/>
      <color theme="1"/>
      <name val="Calibri"/>
      <family val="2"/>
    </font>
    <font>
      <b/>
      <sz val="12"/>
      <color theme="1"/>
      <name val="Calibri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medium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indexed="64"/>
      </right>
      <top/>
      <bottom/>
      <diagonal/>
    </border>
  </borders>
  <cellStyleXfs count="6">
    <xf numFmtId="0" fontId="0" fillId="0" borderId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61">
    <xf numFmtId="0" fontId="0" fillId="0" borderId="0" xfId="0"/>
    <xf numFmtId="0" fontId="1" fillId="0" borderId="0" xfId="0" applyFont="1" applyAlignment="1">
      <alignment horizontal="right" vertical="center" wrapText="1"/>
    </xf>
    <xf numFmtId="0" fontId="6" fillId="0" borderId="0" xfId="0" applyFont="1" applyAlignment="1">
      <alignment horizontal="justify" vertical="center" wrapText="1"/>
    </xf>
    <xf numFmtId="0" fontId="0" fillId="0" borderId="0" xfId="0" applyAlignment="1">
      <alignment horizontal="center"/>
    </xf>
    <xf numFmtId="4" fontId="8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/>
    </xf>
    <xf numFmtId="0" fontId="3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0" fillId="0" borderId="3" xfId="0" applyBorder="1"/>
    <xf numFmtId="165" fontId="20" fillId="0" borderId="0" xfId="0" applyNumberFormat="1" applyFont="1"/>
    <xf numFmtId="165" fontId="20" fillId="0" borderId="0" xfId="0" applyNumberFormat="1" applyFont="1" applyAlignment="1">
      <alignment horizontal="center"/>
    </xf>
    <xf numFmtId="165" fontId="10" fillId="0" borderId="0" xfId="0" applyNumberFormat="1" applyFont="1" applyAlignment="1">
      <alignment vertical="center" wrapText="1"/>
    </xf>
    <xf numFmtId="165" fontId="7" fillId="0" borderId="0" xfId="0" applyNumberFormat="1" applyFont="1" applyAlignment="1">
      <alignment horizontal="center" vertical="center" wrapText="1"/>
    </xf>
    <xf numFmtId="165" fontId="8" fillId="0" borderId="0" xfId="0" applyNumberFormat="1" applyFont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4" fontId="8" fillId="0" borderId="7" xfId="0" applyNumberFormat="1" applyFont="1" applyBorder="1" applyAlignment="1">
      <alignment horizontal="center" vertic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4" fontId="0" fillId="0" borderId="9" xfId="0" applyNumberFormat="1" applyBorder="1"/>
    <xf numFmtId="4" fontId="0" fillId="0" borderId="10" xfId="0" applyNumberFormat="1" applyBorder="1"/>
    <xf numFmtId="0" fontId="0" fillId="0" borderId="2" xfId="0" applyBorder="1"/>
    <xf numFmtId="4" fontId="0" fillId="0" borderId="8" xfId="0" applyNumberFormat="1" applyBorder="1"/>
    <xf numFmtId="0" fontId="19" fillId="0" borderId="1" xfId="0" applyFont="1" applyBorder="1" applyAlignment="1" applyProtection="1">
      <alignment horizontal="center" vertical="center"/>
      <protection hidden="1"/>
    </xf>
    <xf numFmtId="0" fontId="19" fillId="0" borderId="1" xfId="0" applyFont="1" applyBorder="1" applyAlignment="1" applyProtection="1">
      <alignment horizontal="center" vertical="center" wrapText="1"/>
      <protection hidden="1"/>
    </xf>
    <xf numFmtId="0" fontId="19" fillId="0" borderId="4" xfId="0" applyFont="1" applyBorder="1" applyAlignment="1" applyProtection="1">
      <alignment horizontal="center" vertical="center"/>
      <protection hidden="1"/>
    </xf>
    <xf numFmtId="4" fontId="0" fillId="0" borderId="18" xfId="0" applyNumberFormat="1" applyBorder="1" applyProtection="1">
      <protection hidden="1"/>
    </xf>
    <xf numFmtId="4" fontId="0" fillId="0" borderId="12" xfId="0" applyNumberFormat="1" applyBorder="1" applyProtection="1">
      <protection hidden="1"/>
    </xf>
    <xf numFmtId="4" fontId="0" fillId="0" borderId="19" xfId="0" applyNumberFormat="1" applyBorder="1" applyProtection="1">
      <protection hidden="1"/>
    </xf>
    <xf numFmtId="0" fontId="0" fillId="0" borderId="6" xfId="0" applyBorder="1"/>
    <xf numFmtId="0" fontId="0" fillId="0" borderId="19" xfId="0" applyBorder="1"/>
    <xf numFmtId="0" fontId="0" fillId="0" borderId="20" xfId="0" applyBorder="1"/>
    <xf numFmtId="4" fontId="0" fillId="0" borderId="14" xfId="0" applyNumberFormat="1" applyBorder="1" applyProtection="1">
      <protection hidden="1"/>
    </xf>
    <xf numFmtId="4" fontId="0" fillId="0" borderId="17" xfId="0" applyNumberFormat="1" applyBorder="1" applyProtection="1">
      <protection hidden="1"/>
    </xf>
    <xf numFmtId="4" fontId="0" fillId="0" borderId="15" xfId="0" applyNumberFormat="1" applyBorder="1" applyProtection="1">
      <protection hidden="1"/>
    </xf>
    <xf numFmtId="4" fontId="0" fillId="0" borderId="16" xfId="0" applyNumberFormat="1" applyBorder="1" applyProtection="1">
      <protection hidden="1"/>
    </xf>
    <xf numFmtId="0" fontId="0" fillId="0" borderId="0" xfId="0" applyAlignment="1">
      <alignment vertical="center" wrapText="1"/>
    </xf>
    <xf numFmtId="0" fontId="20" fillId="0" borderId="0" xfId="0" applyFont="1"/>
    <xf numFmtId="4" fontId="20" fillId="2" borderId="5" xfId="0" applyNumberFormat="1" applyFont="1" applyFill="1" applyBorder="1" applyProtection="1">
      <protection hidden="1"/>
    </xf>
    <xf numFmtId="4" fontId="20" fillId="0" borderId="5" xfId="0" applyNumberFormat="1" applyFont="1" applyBorder="1" applyProtection="1">
      <protection hidden="1"/>
    </xf>
    <xf numFmtId="4" fontId="0" fillId="0" borderId="2" xfId="0" applyNumberFormat="1" applyBorder="1"/>
    <xf numFmtId="4" fontId="0" fillId="0" borderId="1" xfId="0" applyNumberFormat="1" applyBorder="1" applyProtection="1">
      <protection hidden="1"/>
    </xf>
    <xf numFmtId="0" fontId="17" fillId="0" borderId="0" xfId="5" applyAlignment="1">
      <alignment horizontal="left" vertical="center" wrapText="1"/>
    </xf>
    <xf numFmtId="0" fontId="0" fillId="2" borderId="6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6" xfId="0" applyFill="1" applyBorder="1" applyAlignment="1">
      <alignment vertical="center" wrapText="1"/>
    </xf>
    <xf numFmtId="0" fontId="0" fillId="2" borderId="20" xfId="0" applyFill="1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</cellXfs>
  <cellStyles count="6">
    <cellStyle name="Lien hypertexte" xfId="1" builtinId="8" hidden="1"/>
    <cellStyle name="Lien hypertexte" xfId="3" builtinId="8" hidden="1"/>
    <cellStyle name="Lien hypertexte" xfId="5" builtinId="8"/>
    <cellStyle name="Lien hypertexte visité" xfId="2" builtinId="9" hidden="1"/>
    <cellStyle name="Lien hypertexte visité" xfId="4" builtinId="9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25400</xdr:colOff>
      <xdr:row>0</xdr:row>
      <xdr:rowOff>76200</xdr:rowOff>
    </xdr:from>
    <xdr:to>
      <xdr:col>6</xdr:col>
      <xdr:colOff>101600</xdr:colOff>
      <xdr:row>7</xdr:row>
      <xdr:rowOff>12700</xdr:rowOff>
    </xdr:to>
    <xdr:pic>
      <xdr:nvPicPr>
        <xdr:cNvPr id="2" name="Image 1" descr="UCAlogoQhau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1300" y="76200"/>
          <a:ext cx="1790700" cy="1651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Bureau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nne-sophie.peyran@univ-cotedazur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9"/>
  <sheetViews>
    <sheetView tabSelected="1" workbookViewId="0">
      <selection activeCell="L13" sqref="L13"/>
    </sheetView>
  </sheetViews>
  <sheetFormatPr baseColWidth="10" defaultColWidth="11" defaultRowHeight="16" x14ac:dyDescent="0.2"/>
  <cols>
    <col min="1" max="1" width="25.5" bestFit="1" customWidth="1"/>
    <col min="3" max="3" width="34.83203125" bestFit="1" customWidth="1"/>
    <col min="4" max="4" width="5.1640625" bestFit="1" customWidth="1"/>
    <col min="5" max="5" width="8.5" customWidth="1"/>
    <col min="6" max="6" width="8.83203125" bestFit="1" customWidth="1"/>
    <col min="7" max="7" width="10.5" style="16" bestFit="1" customWidth="1"/>
    <col min="8" max="8" width="9.5" bestFit="1" customWidth="1"/>
    <col min="9" max="9" width="11.33203125" bestFit="1" customWidth="1"/>
  </cols>
  <sheetData>
    <row r="1" spans="1:8" ht="21" x14ac:dyDescent="0.2">
      <c r="A1" s="1"/>
    </row>
    <row r="2" spans="1:8" ht="25" x14ac:dyDescent="0.2">
      <c r="A2" s="6" t="s">
        <v>47</v>
      </c>
      <c r="B2" s="7"/>
      <c r="C2" s="7"/>
      <c r="D2" s="7"/>
    </row>
    <row r="3" spans="1:8" ht="16" customHeight="1" x14ac:dyDescent="0.2">
      <c r="A3" s="6" t="s">
        <v>0</v>
      </c>
      <c r="B3" s="7"/>
      <c r="C3" s="7"/>
      <c r="D3" s="7"/>
    </row>
    <row r="4" spans="1:8" ht="25" x14ac:dyDescent="0.2">
      <c r="A4" s="6" t="s">
        <v>1</v>
      </c>
    </row>
    <row r="5" spans="1:8" x14ac:dyDescent="0.2">
      <c r="A5" s="8" t="s">
        <v>2</v>
      </c>
    </row>
    <row r="6" spans="1:8" x14ac:dyDescent="0.2">
      <c r="A6" s="8" t="s">
        <v>3</v>
      </c>
    </row>
    <row r="7" spans="1:8" x14ac:dyDescent="0.2">
      <c r="A7" s="8" t="s">
        <v>4</v>
      </c>
    </row>
    <row r="8" spans="1:8" ht="15" customHeight="1" x14ac:dyDescent="0.2">
      <c r="A8" s="9" t="s">
        <v>5</v>
      </c>
    </row>
    <row r="9" spans="1:8" ht="15" customHeight="1" x14ac:dyDescent="0.2"/>
    <row r="10" spans="1:8" ht="15" customHeight="1" x14ac:dyDescent="0.2">
      <c r="A10" s="10" t="s">
        <v>6</v>
      </c>
    </row>
    <row r="11" spans="1:8" ht="15" customHeight="1" x14ac:dyDescent="0.2">
      <c r="A11" s="11" t="s">
        <v>7</v>
      </c>
    </row>
    <row r="12" spans="1:8" x14ac:dyDescent="0.2">
      <c r="A12" s="10"/>
      <c r="D12" s="56" t="str">
        <f>Modifications!C4</f>
        <v>Nice, le          2022</v>
      </c>
      <c r="E12" s="56"/>
      <c r="F12" s="56"/>
      <c r="G12" s="56"/>
      <c r="H12" s="56"/>
    </row>
    <row r="13" spans="1:8" ht="34" x14ac:dyDescent="0.2">
      <c r="A13" s="49" t="s">
        <v>8</v>
      </c>
      <c r="D13" s="56" t="str">
        <f>Modifications!C5</f>
        <v>Nom Service</v>
      </c>
      <c r="E13" s="56"/>
      <c r="F13" s="56"/>
      <c r="G13" s="56"/>
      <c r="H13" s="56"/>
    </row>
    <row r="14" spans="1:8" x14ac:dyDescent="0.2">
      <c r="A14" s="10" t="s">
        <v>9</v>
      </c>
      <c r="D14" s="56" t="str">
        <f>Modifications!C6</f>
        <v>Adresse</v>
      </c>
      <c r="E14" s="56"/>
      <c r="F14" s="56"/>
      <c r="G14" s="56"/>
      <c r="H14" s="56"/>
    </row>
    <row r="15" spans="1:8" x14ac:dyDescent="0.2">
      <c r="A15" s="11" t="s">
        <v>10</v>
      </c>
      <c r="D15" s="56"/>
      <c r="E15" s="56"/>
      <c r="F15" s="56"/>
      <c r="G15" s="56"/>
      <c r="H15" s="56"/>
    </row>
    <row r="16" spans="1:8" x14ac:dyDescent="0.2">
      <c r="A16" s="10" t="s">
        <v>11</v>
      </c>
      <c r="D16" s="56" t="str">
        <f>Modifications!C7</f>
        <v>Nom destinataire</v>
      </c>
      <c r="E16" s="56"/>
      <c r="F16" s="56"/>
      <c r="G16" s="56"/>
      <c r="H16" s="56"/>
    </row>
    <row r="17" spans="1:9" x14ac:dyDescent="0.2">
      <c r="A17" s="12" t="s">
        <v>12</v>
      </c>
      <c r="G17"/>
    </row>
    <row r="20" spans="1:9" x14ac:dyDescent="0.2">
      <c r="C20" s="58"/>
      <c r="D20" s="58"/>
      <c r="E20" s="58"/>
      <c r="F20" s="58"/>
      <c r="G20" s="17"/>
      <c r="H20" s="3"/>
    </row>
    <row r="21" spans="1:9" ht="28" customHeight="1" x14ac:dyDescent="0.2">
      <c r="D21" s="13"/>
      <c r="E21" s="13"/>
      <c r="F21" s="13"/>
      <c r="G21" s="18"/>
      <c r="H21" s="13"/>
    </row>
    <row r="23" spans="1:9" ht="69" customHeight="1" x14ac:dyDescent="0.2">
      <c r="C23" s="59" t="s">
        <v>13</v>
      </c>
      <c r="D23" s="59"/>
      <c r="E23" s="59"/>
      <c r="F23" s="59"/>
      <c r="G23" s="19"/>
      <c r="H23" s="14"/>
    </row>
    <row r="26" spans="1:9" x14ac:dyDescent="0.2">
      <c r="C26" s="60" t="s">
        <v>14</v>
      </c>
      <c r="D26" s="60"/>
      <c r="E26" s="60"/>
      <c r="F26" s="60"/>
      <c r="G26" s="60"/>
      <c r="H26" s="60"/>
      <c r="I26" s="60"/>
    </row>
    <row r="30" spans="1:9" ht="17" thickBot="1" x14ac:dyDescent="0.25"/>
    <row r="31" spans="1:9" ht="41" thickBot="1" x14ac:dyDescent="0.25">
      <c r="B31" s="15"/>
      <c r="C31" s="21" t="s">
        <v>15</v>
      </c>
      <c r="D31" s="21" t="s">
        <v>16</v>
      </c>
      <c r="E31" s="30" t="s">
        <v>17</v>
      </c>
      <c r="F31" s="31" t="s">
        <v>18</v>
      </c>
      <c r="G31" s="31" t="s">
        <v>19</v>
      </c>
      <c r="H31" s="31" t="s">
        <v>20</v>
      </c>
      <c r="I31" s="32" t="s">
        <v>21</v>
      </c>
    </row>
    <row r="32" spans="1:9" x14ac:dyDescent="0.2">
      <c r="B32" s="15"/>
      <c r="C32" s="23" t="s">
        <v>22</v>
      </c>
      <c r="D32" s="36">
        <f>Modifications!D11</f>
        <v>0</v>
      </c>
      <c r="E32" s="26">
        <v>1.46</v>
      </c>
      <c r="F32" s="33">
        <f>E32*1.2</f>
        <v>1.752</v>
      </c>
      <c r="G32" s="39">
        <f>D32*E32</f>
        <v>0</v>
      </c>
      <c r="H32" s="40">
        <f>G32*20/100</f>
        <v>0</v>
      </c>
      <c r="I32" s="40">
        <f>SUM(G32:H32)</f>
        <v>0</v>
      </c>
    </row>
    <row r="33" spans="2:9" x14ac:dyDescent="0.2">
      <c r="B33" s="15"/>
      <c r="C33" s="24" t="s">
        <v>23</v>
      </c>
      <c r="D33" s="24">
        <f>Modifications!D12</f>
        <v>0</v>
      </c>
      <c r="E33" s="29">
        <v>0.88</v>
      </c>
      <c r="F33" s="34">
        <f t="shared" ref="F33:F46" si="0">E33*1.2</f>
        <v>1.056</v>
      </c>
      <c r="G33" s="40">
        <f t="shared" ref="G33:G46" si="1">D33*E33</f>
        <v>0</v>
      </c>
      <c r="H33" s="41">
        <f t="shared" ref="H33:H46" si="2">G33*20/100</f>
        <v>0</v>
      </c>
      <c r="I33" s="41">
        <f t="shared" ref="I33:I46" si="3">SUM(G33:H33)</f>
        <v>0</v>
      </c>
    </row>
    <row r="34" spans="2:9" x14ac:dyDescent="0.2">
      <c r="B34" s="15"/>
      <c r="C34" s="24" t="s">
        <v>24</v>
      </c>
      <c r="D34" s="24">
        <f>Modifications!D13</f>
        <v>0</v>
      </c>
      <c r="E34" s="26">
        <v>6.71</v>
      </c>
      <c r="F34" s="34">
        <f t="shared" si="0"/>
        <v>8.0519999999999996</v>
      </c>
      <c r="G34" s="40">
        <f t="shared" si="1"/>
        <v>0</v>
      </c>
      <c r="H34" s="41">
        <f t="shared" si="2"/>
        <v>0</v>
      </c>
      <c r="I34" s="41">
        <f t="shared" si="3"/>
        <v>0</v>
      </c>
    </row>
    <row r="35" spans="2:9" x14ac:dyDescent="0.2">
      <c r="B35" s="15"/>
      <c r="C35" s="24" t="s">
        <v>25</v>
      </c>
      <c r="D35" s="38">
        <f>Modifications!D14</f>
        <v>0</v>
      </c>
      <c r="E35" s="29">
        <v>1.69</v>
      </c>
      <c r="F35" s="34">
        <f t="shared" si="0"/>
        <v>2.028</v>
      </c>
      <c r="G35" s="40">
        <f t="shared" si="1"/>
        <v>0</v>
      </c>
      <c r="H35" s="41">
        <f t="shared" si="2"/>
        <v>0</v>
      </c>
      <c r="I35" s="41">
        <f t="shared" si="3"/>
        <v>0</v>
      </c>
    </row>
    <row r="36" spans="2:9" x14ac:dyDescent="0.2">
      <c r="B36" s="15"/>
      <c r="C36" s="24" t="s">
        <v>26</v>
      </c>
      <c r="D36" s="24">
        <f>Modifications!D15</f>
        <v>0</v>
      </c>
      <c r="E36" s="29">
        <v>4.03</v>
      </c>
      <c r="F36" s="34">
        <f t="shared" si="0"/>
        <v>4.8360000000000003</v>
      </c>
      <c r="G36" s="40">
        <f t="shared" si="1"/>
        <v>0</v>
      </c>
      <c r="H36" s="41">
        <f t="shared" si="2"/>
        <v>0</v>
      </c>
      <c r="I36" s="41">
        <f t="shared" si="3"/>
        <v>0</v>
      </c>
    </row>
    <row r="37" spans="2:9" x14ac:dyDescent="0.2">
      <c r="B37" s="15"/>
      <c r="C37" s="24" t="s">
        <v>27</v>
      </c>
      <c r="D37" s="38">
        <f>Modifications!D16</f>
        <v>0</v>
      </c>
      <c r="E37" s="29">
        <v>7.58</v>
      </c>
      <c r="F37" s="34">
        <f t="shared" si="0"/>
        <v>9.0960000000000001</v>
      </c>
      <c r="G37" s="40">
        <f t="shared" si="1"/>
        <v>0</v>
      </c>
      <c r="H37" s="41">
        <f t="shared" si="2"/>
        <v>0</v>
      </c>
      <c r="I37" s="41">
        <f t="shared" si="3"/>
        <v>0</v>
      </c>
    </row>
    <row r="38" spans="2:9" x14ac:dyDescent="0.2">
      <c r="B38" s="15"/>
      <c r="C38" s="24" t="s">
        <v>28</v>
      </c>
      <c r="D38" s="37">
        <f>Modifications!D17</f>
        <v>0</v>
      </c>
      <c r="E38" s="29">
        <v>9.14</v>
      </c>
      <c r="F38" s="34">
        <f t="shared" si="0"/>
        <v>10.968</v>
      </c>
      <c r="G38" s="40">
        <f t="shared" si="1"/>
        <v>0</v>
      </c>
      <c r="H38" s="41">
        <f t="shared" si="2"/>
        <v>0</v>
      </c>
      <c r="I38" s="41">
        <f t="shared" si="3"/>
        <v>0</v>
      </c>
    </row>
    <row r="39" spans="2:9" x14ac:dyDescent="0.2">
      <c r="B39" s="15"/>
      <c r="C39" s="24" t="s">
        <v>29</v>
      </c>
      <c r="D39" s="24">
        <f>Modifications!D18</f>
        <v>0</v>
      </c>
      <c r="E39" s="29">
        <v>2.04</v>
      </c>
      <c r="F39" s="34">
        <f t="shared" si="0"/>
        <v>2.448</v>
      </c>
      <c r="G39" s="40">
        <f t="shared" si="1"/>
        <v>0</v>
      </c>
      <c r="H39" s="41">
        <f t="shared" si="2"/>
        <v>0</v>
      </c>
      <c r="I39" s="41">
        <f t="shared" si="3"/>
        <v>0</v>
      </c>
    </row>
    <row r="40" spans="2:9" x14ac:dyDescent="0.2">
      <c r="B40" s="15"/>
      <c r="C40" s="24" t="s">
        <v>30</v>
      </c>
      <c r="D40" s="38">
        <f>Modifications!D19</f>
        <v>0</v>
      </c>
      <c r="E40" s="29">
        <v>0.88</v>
      </c>
      <c r="F40" s="34">
        <f t="shared" si="0"/>
        <v>1.056</v>
      </c>
      <c r="G40" s="40">
        <f t="shared" si="1"/>
        <v>0</v>
      </c>
      <c r="H40" s="41">
        <f t="shared" si="2"/>
        <v>0</v>
      </c>
      <c r="I40" s="41">
        <f t="shared" si="3"/>
        <v>0</v>
      </c>
    </row>
    <row r="41" spans="2:9" x14ac:dyDescent="0.2">
      <c r="B41" s="15"/>
      <c r="C41" s="24" t="s">
        <v>31</v>
      </c>
      <c r="D41" s="24">
        <f>Modifications!D20</f>
        <v>0</v>
      </c>
      <c r="E41" s="29">
        <v>20.420000000000002</v>
      </c>
      <c r="F41" s="34">
        <f t="shared" si="0"/>
        <v>24.504000000000001</v>
      </c>
      <c r="G41" s="40">
        <f t="shared" si="1"/>
        <v>0</v>
      </c>
      <c r="H41" s="41">
        <f t="shared" si="2"/>
        <v>0</v>
      </c>
      <c r="I41" s="41">
        <f t="shared" si="3"/>
        <v>0</v>
      </c>
    </row>
    <row r="42" spans="2:9" x14ac:dyDescent="0.2">
      <c r="B42" s="15"/>
      <c r="C42" s="24" t="s">
        <v>32</v>
      </c>
      <c r="D42" s="24">
        <f>Modifications!D21</f>
        <v>0</v>
      </c>
      <c r="E42" s="29">
        <v>41.56</v>
      </c>
      <c r="F42" s="34">
        <f t="shared" si="0"/>
        <v>49.872</v>
      </c>
      <c r="G42" s="40">
        <f t="shared" si="1"/>
        <v>0</v>
      </c>
      <c r="H42" s="41">
        <f t="shared" si="2"/>
        <v>0</v>
      </c>
      <c r="I42" s="41">
        <f t="shared" si="3"/>
        <v>0</v>
      </c>
    </row>
    <row r="43" spans="2:9" x14ac:dyDescent="0.2">
      <c r="B43" s="15"/>
      <c r="C43" s="24" t="s">
        <v>33</v>
      </c>
      <c r="D43" s="24">
        <f>Modifications!D22</f>
        <v>0</v>
      </c>
      <c r="E43" s="29">
        <v>21.77</v>
      </c>
      <c r="F43" s="34">
        <f t="shared" si="0"/>
        <v>26.123999999999999</v>
      </c>
      <c r="G43" s="40">
        <f t="shared" si="1"/>
        <v>0</v>
      </c>
      <c r="H43" s="41">
        <f t="shared" si="2"/>
        <v>0</v>
      </c>
      <c r="I43" s="41">
        <f t="shared" si="3"/>
        <v>0</v>
      </c>
    </row>
    <row r="44" spans="2:9" x14ac:dyDescent="0.2">
      <c r="B44" s="15"/>
      <c r="C44" s="24" t="s">
        <v>34</v>
      </c>
      <c r="D44" s="24">
        <f>Modifications!D23</f>
        <v>0</v>
      </c>
      <c r="E44" s="29">
        <v>8.69</v>
      </c>
      <c r="F44" s="34">
        <f t="shared" si="0"/>
        <v>10.427999999999999</v>
      </c>
      <c r="G44" s="40">
        <f t="shared" si="1"/>
        <v>0</v>
      </c>
      <c r="H44" s="41">
        <f t="shared" si="2"/>
        <v>0</v>
      </c>
      <c r="I44" s="41">
        <f t="shared" si="3"/>
        <v>0</v>
      </c>
    </row>
    <row r="45" spans="2:9" x14ac:dyDescent="0.2">
      <c r="B45" s="15"/>
      <c r="C45" s="24" t="s">
        <v>35</v>
      </c>
      <c r="D45" s="38">
        <f>Modifications!D24</f>
        <v>0</v>
      </c>
      <c r="E45" s="29">
        <v>4.08</v>
      </c>
      <c r="F45" s="34">
        <f t="shared" si="0"/>
        <v>4.8959999999999999</v>
      </c>
      <c r="G45" s="40">
        <f t="shared" si="1"/>
        <v>0</v>
      </c>
      <c r="H45" s="41">
        <f t="shared" si="2"/>
        <v>0</v>
      </c>
      <c r="I45" s="41">
        <f t="shared" si="3"/>
        <v>0</v>
      </c>
    </row>
    <row r="46" spans="2:9" ht="17" thickBot="1" x14ac:dyDescent="0.25">
      <c r="B46" s="15"/>
      <c r="C46" s="25" t="s">
        <v>36</v>
      </c>
      <c r="D46" s="25">
        <f>Modifications!D25</f>
        <v>0</v>
      </c>
      <c r="E46" s="27">
        <v>75.83</v>
      </c>
      <c r="F46" s="35">
        <f t="shared" si="0"/>
        <v>90.995999999999995</v>
      </c>
      <c r="G46" s="42">
        <f t="shared" si="1"/>
        <v>0</v>
      </c>
      <c r="H46" s="42">
        <f t="shared" si="2"/>
        <v>0</v>
      </c>
      <c r="I46" s="42">
        <f t="shared" si="3"/>
        <v>0</v>
      </c>
    </row>
    <row r="47" spans="2:9" ht="17" thickBot="1" x14ac:dyDescent="0.25">
      <c r="B47" s="15"/>
      <c r="C47" s="28" t="s">
        <v>37</v>
      </c>
      <c r="D47" s="28"/>
      <c r="E47" s="47">
        <v>198.44</v>
      </c>
      <c r="F47" s="48">
        <v>238.13</v>
      </c>
      <c r="G47" s="45">
        <f>SUM(G32:G46)</f>
        <v>0</v>
      </c>
      <c r="H47" s="46">
        <f t="shared" ref="H47:I47" si="4">SUM(H32:H46)</f>
        <v>0</v>
      </c>
      <c r="I47" s="46">
        <f t="shared" si="4"/>
        <v>0</v>
      </c>
    </row>
    <row r="48" spans="2:9" x14ac:dyDescent="0.2">
      <c r="C48" s="22"/>
      <c r="D48" s="4"/>
      <c r="E48" s="4"/>
      <c r="F48" s="4"/>
      <c r="G48" s="20"/>
      <c r="H48" s="4"/>
      <c r="I48" s="5"/>
    </row>
    <row r="49" spans="2:9" x14ac:dyDescent="0.2">
      <c r="C49" s="4"/>
      <c r="D49" s="4"/>
      <c r="E49" s="4"/>
      <c r="F49" s="4"/>
      <c r="G49" s="20"/>
      <c r="H49" s="4"/>
      <c r="I49" s="5"/>
    </row>
    <row r="50" spans="2:9" x14ac:dyDescent="0.2">
      <c r="C50" s="4"/>
      <c r="D50" s="4"/>
      <c r="E50" s="4"/>
      <c r="F50" s="4"/>
      <c r="G50" s="20"/>
      <c r="H50" s="4"/>
      <c r="I50" s="5"/>
    </row>
    <row r="51" spans="2:9" x14ac:dyDescent="0.2">
      <c r="C51" s="4"/>
      <c r="D51" s="4"/>
      <c r="E51" s="4"/>
      <c r="F51" s="4"/>
      <c r="G51" s="20"/>
      <c r="H51" s="4"/>
      <c r="I51" s="5"/>
    </row>
    <row r="53" spans="2:9" ht="36" customHeight="1" x14ac:dyDescent="0.2">
      <c r="B53" s="57" t="s">
        <v>38</v>
      </c>
      <c r="C53" s="57"/>
      <c r="D53" s="57"/>
      <c r="E53" s="57"/>
      <c r="F53" s="57"/>
      <c r="G53" s="57"/>
      <c r="H53" s="57"/>
      <c r="I53" s="57"/>
    </row>
    <row r="54" spans="2:9" ht="16" customHeight="1" x14ac:dyDescent="0.2">
      <c r="B54" s="57" t="s">
        <v>39</v>
      </c>
      <c r="C54" s="57"/>
      <c r="D54" s="57"/>
      <c r="E54" s="57"/>
      <c r="F54" s="57"/>
      <c r="G54" s="57"/>
      <c r="H54" s="57"/>
      <c r="I54" s="57"/>
    </row>
    <row r="55" spans="2:9" ht="16" customHeight="1" x14ac:dyDescent="0.2"/>
    <row r="57" spans="2:9" x14ac:dyDescent="0.2">
      <c r="B57" s="2"/>
    </row>
    <row r="59" spans="2:9" x14ac:dyDescent="0.2">
      <c r="F59" s="57" t="s">
        <v>40</v>
      </c>
      <c r="G59" s="57"/>
      <c r="H59" s="57"/>
      <c r="I59" s="57"/>
    </row>
  </sheetData>
  <sheetProtection algorithmName="SHA-512" hashValue="h82V62D8uRc7e3ZQufeaq8G78Z/DhFqtsVpuxLVciZWxOJLe5uUvHQg/Gp5ImRYBPvKUesxkXwuP+uAcyZrvBQ==" saltValue="sgT9KU4T7+yKUlNpIIZiLA==" spinCount="100000" sheet="1" objects="1" scenarios="1" selectLockedCells="1" selectUnlockedCells="1"/>
  <mergeCells count="10">
    <mergeCell ref="D12:H12"/>
    <mergeCell ref="D13:H13"/>
    <mergeCell ref="D14:H15"/>
    <mergeCell ref="D16:H16"/>
    <mergeCell ref="F59:I59"/>
    <mergeCell ref="C20:F20"/>
    <mergeCell ref="C23:F23"/>
    <mergeCell ref="C26:I26"/>
    <mergeCell ref="B53:I53"/>
    <mergeCell ref="B54:I54"/>
  </mergeCells>
  <phoneticPr fontId="11" type="noConversion"/>
  <hyperlinks>
    <hyperlink ref="A13" r:id="rId1" xr:uid="{74E82B7C-4488-BE4A-9936-2067D89E4ED9}"/>
  </hyperlinks>
  <pageMargins left="0.7" right="0.7" top="0.75" bottom="0.75" header="0.3" footer="0.3"/>
  <pageSetup paperSize="9" scale="63" orientation="portrait" horizontalDpi="0" verticalDpi="0"/>
  <rowBreaks count="1" manualBreakCount="1">
    <brk id="73" max="16383" man="1"/>
  </rowBreaks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92450-7C73-D84B-A531-9D4878FFF135}">
  <dimension ref="B2:F55"/>
  <sheetViews>
    <sheetView workbookViewId="0">
      <selection activeCell="D17" sqref="D17"/>
    </sheetView>
  </sheetViews>
  <sheetFormatPr baseColWidth="10" defaultColWidth="11" defaultRowHeight="16" x14ac:dyDescent="0.2"/>
  <cols>
    <col min="1" max="1" width="28.5" customWidth="1"/>
    <col min="3" max="3" width="48.1640625" customWidth="1"/>
    <col min="4" max="4" width="6.83203125" customWidth="1"/>
  </cols>
  <sheetData>
    <row r="2" spans="2:6" x14ac:dyDescent="0.2">
      <c r="C2" s="44" t="s">
        <v>41</v>
      </c>
    </row>
    <row r="3" spans="2:6" ht="17" thickBot="1" x14ac:dyDescent="0.25">
      <c r="B3" s="43"/>
      <c r="D3" s="43"/>
      <c r="E3" s="43"/>
      <c r="F3" s="43"/>
    </row>
    <row r="4" spans="2:6" ht="17" x14ac:dyDescent="0.2">
      <c r="B4" s="43"/>
      <c r="C4" s="53" t="s">
        <v>42</v>
      </c>
      <c r="D4" s="43"/>
      <c r="E4" s="43"/>
      <c r="F4" s="43"/>
    </row>
    <row r="5" spans="2:6" ht="17" x14ac:dyDescent="0.2">
      <c r="B5" s="43"/>
      <c r="C5" s="54" t="s">
        <v>43</v>
      </c>
      <c r="D5" s="43"/>
      <c r="E5" s="43"/>
      <c r="F5" s="43"/>
    </row>
    <row r="6" spans="2:6" ht="17" x14ac:dyDescent="0.2">
      <c r="B6" s="43"/>
      <c r="C6" s="54" t="s">
        <v>44</v>
      </c>
      <c r="D6" s="43"/>
      <c r="E6" s="43"/>
      <c r="F6" s="43"/>
    </row>
    <row r="7" spans="2:6" ht="18" thickBot="1" x14ac:dyDescent="0.25">
      <c r="B7" s="43"/>
      <c r="C7" s="55" t="s">
        <v>45</v>
      </c>
      <c r="D7" s="43"/>
      <c r="E7" s="43"/>
      <c r="F7" s="43"/>
    </row>
    <row r="8" spans="2:6" ht="24" customHeight="1" x14ac:dyDescent="0.2">
      <c r="B8" s="43"/>
      <c r="C8" s="43"/>
      <c r="D8" s="43"/>
      <c r="E8" s="43"/>
      <c r="F8" s="43"/>
    </row>
    <row r="9" spans="2:6" ht="17" thickBot="1" x14ac:dyDescent="0.25"/>
    <row r="10" spans="2:6" ht="20" thickBot="1" x14ac:dyDescent="0.25">
      <c r="B10" s="15"/>
      <c r="C10" s="21" t="s">
        <v>15</v>
      </c>
      <c r="D10" s="21" t="s">
        <v>16</v>
      </c>
    </row>
    <row r="11" spans="2:6" x14ac:dyDescent="0.2">
      <c r="C11" s="23" t="s">
        <v>22</v>
      </c>
      <c r="D11" s="50"/>
    </row>
    <row r="12" spans="2:6" x14ac:dyDescent="0.2">
      <c r="B12" s="15"/>
      <c r="C12" s="24" t="s">
        <v>23</v>
      </c>
      <c r="D12" s="51"/>
    </row>
    <row r="13" spans="2:6" x14ac:dyDescent="0.2">
      <c r="B13" s="15"/>
      <c r="C13" s="24" t="s">
        <v>46</v>
      </c>
      <c r="D13" s="51"/>
    </row>
    <row r="14" spans="2:6" x14ac:dyDescent="0.2">
      <c r="B14" s="15"/>
      <c r="C14" s="24" t="s">
        <v>25</v>
      </c>
      <c r="D14" s="51"/>
    </row>
    <row r="15" spans="2:6" x14ac:dyDescent="0.2">
      <c r="B15" s="15"/>
      <c r="C15" s="24" t="s">
        <v>26</v>
      </c>
      <c r="D15" s="51"/>
    </row>
    <row r="16" spans="2:6" x14ac:dyDescent="0.2">
      <c r="B16" s="15"/>
      <c r="C16" s="24" t="s">
        <v>27</v>
      </c>
      <c r="D16" s="51"/>
    </row>
    <row r="17" spans="2:4" x14ac:dyDescent="0.2">
      <c r="B17" s="15"/>
      <c r="C17" s="24" t="s">
        <v>28</v>
      </c>
      <c r="D17" s="51"/>
    </row>
    <row r="18" spans="2:4" x14ac:dyDescent="0.2">
      <c r="B18" s="15"/>
      <c r="C18" s="24" t="s">
        <v>29</v>
      </c>
      <c r="D18" s="51"/>
    </row>
    <row r="19" spans="2:4" x14ac:dyDescent="0.2">
      <c r="B19" s="15"/>
      <c r="C19" s="24" t="s">
        <v>30</v>
      </c>
      <c r="D19" s="51"/>
    </row>
    <row r="20" spans="2:4" x14ac:dyDescent="0.2">
      <c r="B20" s="15"/>
      <c r="C20" s="24" t="s">
        <v>31</v>
      </c>
      <c r="D20" s="51"/>
    </row>
    <row r="21" spans="2:4" x14ac:dyDescent="0.2">
      <c r="B21" s="15"/>
      <c r="C21" s="24" t="s">
        <v>32</v>
      </c>
      <c r="D21" s="51"/>
    </row>
    <row r="22" spans="2:4" x14ac:dyDescent="0.2">
      <c r="B22" s="15"/>
      <c r="C22" s="24" t="s">
        <v>33</v>
      </c>
      <c r="D22" s="51"/>
    </row>
    <row r="23" spans="2:4" x14ac:dyDescent="0.2">
      <c r="B23" s="15"/>
      <c r="C23" s="24" t="s">
        <v>34</v>
      </c>
      <c r="D23" s="51"/>
    </row>
    <row r="24" spans="2:4" x14ac:dyDescent="0.2">
      <c r="B24" s="15"/>
      <c r="C24" s="24" t="s">
        <v>35</v>
      </c>
      <c r="D24" s="51"/>
    </row>
    <row r="25" spans="2:4" ht="17" thickBot="1" x14ac:dyDescent="0.25">
      <c r="B25" s="15"/>
      <c r="C25" s="25" t="s">
        <v>36</v>
      </c>
      <c r="D25" s="52"/>
    </row>
    <row r="26" spans="2:4" x14ac:dyDescent="0.2">
      <c r="C26" s="4"/>
    </row>
    <row r="27" spans="2:4" x14ac:dyDescent="0.2">
      <c r="C27" s="4"/>
      <c r="D27" s="4"/>
    </row>
    <row r="28" spans="2:4" x14ac:dyDescent="0.2">
      <c r="C28" s="4"/>
    </row>
    <row r="30" spans="2:4" ht="36" customHeight="1" x14ac:dyDescent="0.2">
      <c r="B30" s="57"/>
      <c r="C30" s="57"/>
      <c r="D30" s="57"/>
    </row>
    <row r="31" spans="2:4" ht="16" customHeight="1" x14ac:dyDescent="0.2">
      <c r="B31" s="57"/>
      <c r="C31" s="57"/>
      <c r="D31" s="57"/>
    </row>
    <row r="32" spans="2:4" ht="16" customHeight="1" x14ac:dyDescent="0.2"/>
    <row r="34" spans="2:4" ht="17" thickBot="1" x14ac:dyDescent="0.25">
      <c r="B34" s="2"/>
    </row>
    <row r="35" spans="2:4" ht="20" thickBot="1" x14ac:dyDescent="0.25">
      <c r="D35" s="21" t="s">
        <v>16</v>
      </c>
    </row>
    <row r="36" spans="2:4" x14ac:dyDescent="0.2">
      <c r="D36" s="23"/>
    </row>
    <row r="37" spans="2:4" x14ac:dyDescent="0.2">
      <c r="D37" s="24"/>
    </row>
    <row r="38" spans="2:4" x14ac:dyDescent="0.2">
      <c r="D38" s="24"/>
    </row>
    <row r="39" spans="2:4" x14ac:dyDescent="0.2">
      <c r="D39" s="24"/>
    </row>
    <row r="40" spans="2:4" x14ac:dyDescent="0.2">
      <c r="D40" s="24"/>
    </row>
    <row r="41" spans="2:4" x14ac:dyDescent="0.2">
      <c r="D41" s="24"/>
    </row>
    <row r="42" spans="2:4" x14ac:dyDescent="0.2">
      <c r="D42" s="24"/>
    </row>
    <row r="43" spans="2:4" x14ac:dyDescent="0.2">
      <c r="D43" s="24"/>
    </row>
    <row r="44" spans="2:4" x14ac:dyDescent="0.2">
      <c r="D44" s="24"/>
    </row>
    <row r="45" spans="2:4" x14ac:dyDescent="0.2">
      <c r="D45" s="24"/>
    </row>
    <row r="46" spans="2:4" x14ac:dyDescent="0.2">
      <c r="D46" s="24"/>
    </row>
    <row r="47" spans="2:4" x14ac:dyDescent="0.2">
      <c r="D47" s="24"/>
    </row>
    <row r="48" spans="2:4" x14ac:dyDescent="0.2">
      <c r="D48" s="24"/>
    </row>
    <row r="49" spans="4:4" x14ac:dyDescent="0.2">
      <c r="D49" s="24"/>
    </row>
    <row r="50" spans="4:4" ht="17" thickBot="1" x14ac:dyDescent="0.25">
      <c r="D50" s="25"/>
    </row>
    <row r="51" spans="4:4" ht="17" thickBot="1" x14ac:dyDescent="0.25">
      <c r="D51" s="28"/>
    </row>
    <row r="52" spans="4:4" x14ac:dyDescent="0.2">
      <c r="D52" s="4"/>
    </row>
    <row r="53" spans="4:4" x14ac:dyDescent="0.2">
      <c r="D53" s="4"/>
    </row>
    <row r="54" spans="4:4" x14ac:dyDescent="0.2">
      <c r="D54" s="4"/>
    </row>
    <row r="55" spans="4:4" x14ac:dyDescent="0.2">
      <c r="D55" s="4"/>
    </row>
  </sheetData>
  <mergeCells count="2">
    <mergeCell ref="B30:D30"/>
    <mergeCell ref="B31:D31"/>
  </mergeCells>
  <pageMargins left="0.7" right="0.7" top="0.75" bottom="0.75" header="0.3" footer="0.3"/>
  <pageSetup paperSize="9" scale="63" orientation="portrait" horizontalDpi="0" verticalDpi="0"/>
  <rowBreaks count="1" manualBreakCount="1">
    <brk id="50" max="16383" man="1"/>
  </rowBreaks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Devis final</vt:lpstr>
      <vt:lpstr>Modifications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Utilisateur de Microsoft Office</dc:creator>
  <cp:keywords/>
  <dc:description/>
  <cp:lastModifiedBy>Microsoft Office User</cp:lastModifiedBy>
  <cp:revision/>
  <dcterms:created xsi:type="dcterms:W3CDTF">2018-11-06T15:19:57Z</dcterms:created>
  <dcterms:modified xsi:type="dcterms:W3CDTF">2022-03-30T15:01:47Z</dcterms:modified>
  <cp:category/>
  <cp:contentStatus/>
</cp:coreProperties>
</file>